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MailAutoSig" localSheetId="0">'Лист1'!$A$53</definedName>
    <definedName name="_xlnm.Print_Titles" localSheetId="0">'Лист1'!$11:$12</definedName>
    <definedName name="_xlnm.Print_Area" localSheetId="0">'Лист1'!$A$1:$C$137</definedName>
  </definedNames>
  <calcPr fullCalcOnLoad="1"/>
</workbook>
</file>

<file path=xl/sharedStrings.xml><?xml version="1.0" encoding="utf-8"?>
<sst xmlns="http://schemas.openxmlformats.org/spreadsheetml/2006/main" count="250" uniqueCount="245">
  <si>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</si>
  <si>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</si>
  <si>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</si>
  <si>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</si>
  <si>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</si>
  <si>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</si>
  <si>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</si>
  <si>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</si>
  <si>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</si>
  <si>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</si>
  <si>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</si>
  <si>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</si>
  <si>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</si>
  <si>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</si>
  <si>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</si>
  <si>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</si>
  <si>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</si>
  <si>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</si>
  <si>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</si>
  <si>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</si>
  <si>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</si>
  <si>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</si>
  <si>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</si>
  <si>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</si>
  <si>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</si>
  <si>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</si>
  <si>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</si>
  <si>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</si>
  <si>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</si>
  <si>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</si>
  <si>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</si>
  <si>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</si>
  <si>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</si>
  <si>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</si>
  <si>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</si>
  <si>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</si>
  <si>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</si>
  <si>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</si>
  <si>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</si>
  <si>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</si>
  <si>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</si>
  <si>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</si>
  <si>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</si>
  <si>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</si>
  <si>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</si>
  <si>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</si>
  <si>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</si>
  <si>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</si>
  <si>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</si>
  <si>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</si>
  <si>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</si>
  <si>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</si>
  <si>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</si>
  <si>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</si>
  <si>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</si>
  <si>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000  1  16  30000  01  0000  140</t>
  </si>
  <si>
    <t>000  1  16  33000  00  0000  140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</si>
  <si>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</si>
  <si>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</si>
  <si>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</si>
  <si>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</si>
  <si>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000  2  02  01000  00  0000  151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</si>
  <si>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</si>
  <si>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</si>
  <si>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</si>
  <si>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</si>
  <si>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</si>
  <si>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</si>
  <si>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</si>
  <si>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</si>
  <si>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</si>
  <si>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</si>
  <si>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</si>
  <si>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</si>
  <si>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</si>
  <si>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</si>
  <si>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</si>
  <si>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</si>
  <si>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</si>
  <si>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</si>
  <si>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</si>
  <si>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</si>
  <si>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</si>
  <si>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</si>
  <si>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</si>
  <si>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</si>
  <si>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</si>
  <si>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</si>
  <si>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</si>
  <si>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</si>
  <si>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</si>
  <si>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</si>
  <si>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</si>
  <si>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</si>
  <si>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</si>
  <si>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</si>
  <si>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</si>
  <si>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</si>
  <si>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</si>
  <si>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</si>
  <si>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</si>
  <si>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</si>
  <si>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</si>
  <si>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</si>
  <si>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</si>
  <si>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</si>
  <si>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</si>
  <si>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</si>
  <si>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</si>
  <si>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</si>
  <si>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</si>
  <si>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</si>
  <si>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</si>
  <si>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</si>
  <si>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</si>
  <si>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</si>
  <si>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</si>
  <si>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</si>
  <si>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</si>
  <si>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</si>
  <si>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</si>
  <si>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</si>
  <si>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</si>
  <si>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</si>
  <si>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</si>
  <si>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</si>
  <si>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</si>
  <si>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</si>
  <si>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</si>
  <si>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</si>
  <si>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</si>
  <si>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</si>
  <si>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</si>
  <si>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</si>
  <si>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</si>
  <si>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</si>
  <si>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</si>
  <si>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</si>
  <si>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</si>
  <si>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</si>
  <si>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</si>
  <si>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</si>
  <si>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</si>
  <si>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</si>
  <si>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</si>
  <si>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</si>
  <si>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000  1  16  90050  05  0000  140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</si>
  <si>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</si>
  <si>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</si>
  <si>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</si>
  <si>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</si>
  <si>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</si>
  <si>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</si>
  <si>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</si>
  <si>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</si>
  <si>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</si>
  <si>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</si>
  <si>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</si>
  <si>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</si>
  <si>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</si>
  <si>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</si>
  <si>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</si>
  <si>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</si>
  <si>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</si>
  <si>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</si>
  <si>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</si>
  <si>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руб</t>
  </si>
  <si>
    <t>Органы юстиции</t>
  </si>
  <si>
    <t>000 0304 0000000 000 000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</si>
  <si>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</si>
  <si>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</si>
  <si>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</si>
  <si>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</si>
  <si>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</si>
  <si>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</si>
  <si>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000  1  14  06000  00  0000  430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</si>
  <si>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</si>
  <si>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</si>
  <si>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</si>
  <si>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</si>
  <si>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</si>
  <si>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</si>
  <si>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</si>
  <si>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</si>
  <si>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</si>
  <si>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</si>
  <si>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</si>
  <si>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</si>
  <si>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</si>
  <si>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</si>
  <si>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</si>
  <si>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</si>
  <si>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</si>
  <si>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</si>
  <si>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</si>
  <si>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</si>
  <si>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</si>
  <si>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</si>
  <si>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</si>
  <si>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</si>
  <si>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</si>
  <si>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</si>
  <si>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</si>
  <si>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</si>
  <si>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</si>
  <si>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</si>
  <si>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</si>
  <si>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>000 01 00 00 00 00 0000 000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</si>
  <si>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</si>
  <si>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</si>
  <si>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</si>
  <si>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</si>
  <si>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</si>
  <si>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</si>
  <si>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</si>
  <si>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</si>
  <si>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</si>
  <si>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</si>
  <si>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</si>
  <si>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000  2 02  00000  00  0000  000</t>
  </si>
  <si>
    <t>000  1  11  05075  05  0000  120</t>
  </si>
  <si>
    <t>000 1 11 05035 05 0000 120</t>
  </si>
  <si>
    <t xml:space="preserve">Доходы от сдачи в аренду имущества, составляющего казну муниципальных районов (за исключением земельных участков)    
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</si>
  <si>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</si>
  <si>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</si>
  <si>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</si>
  <si>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</si>
  <si>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</si>
  <si>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</si>
  <si>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</si>
  <si>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</si>
  <si>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>000 2   07  05000  05  0000  180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</si>
  <si>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</si>
  <si>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</si>
  <si>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Источники внутреннего финансирования дефицитов бюджетов</t>
  </si>
  <si>
    <t>000 01 03 01 00 05 0000 810</t>
  </si>
  <si>
    <t>000 01 03 01 00 05 0000 710</t>
  </si>
  <si>
    <t xml:space="preserve"> об исполнении бюджета Белоярского района  за девять месяцев 2015 года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</si>
  <si>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</si>
  <si>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</si>
  <si>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000  1  17  01050  05  0000  180</t>
  </si>
  <si>
    <t xml:space="preserve">Невыясненные поступления, зачисляемые в бюджеты муниципальных районов
</t>
  </si>
  <si>
    <t>000 0107 0000000 000 000</t>
  </si>
  <si>
    <t xml:space="preserve">Обеспечение проведения выборов и референдумов
</t>
  </si>
  <si>
    <t xml:space="preserve">от 25 декабря 2015 года № 1573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</si>
</sst>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26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49" fontId="3" fillId="11" borderId="12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wrapText="1"/>
    </xf>
    <xf numFmtId="49" fontId="3" fillId="11" borderId="10" xfId="0" applyNumberFormat="1" applyFont="1" applyFill="1" applyBorder="1" applyAlignment="1">
      <alignment horizontal="center" vertical="center"/>
    </xf>
    <xf numFmtId="4" fontId="3" fillId="11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11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distributed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11" borderId="10" xfId="0" applyFont="1" applyFill="1" applyBorder="1" applyAlignment="1">
      <alignment vertical="distributed"/>
    </xf>
    <xf numFmtId="49" fontId="3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 vertical="distributed"/>
    </xf>
    <xf numFmtId="0" fontId="3" fillId="1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2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>
      <alignment vertical="distributed"/>
    </xf>
    <xf numFmtId="49" fontId="3" fillId="0" borderId="15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24" borderId="19" xfId="0" applyFont="1" applyFill="1" applyBorder="1" applyAlignment="1">
      <alignment horizontal="left" vertical="center" wrapText="1"/>
    </xf>
    <xf numFmtId="4" fontId="3" fillId="24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vertical="distributed"/>
    </xf>
    <xf numFmtId="0" fontId="2" fillId="0" borderId="13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/>
    </xf>
    <xf numFmtId="0" fontId="7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SheetLayoutView="100" zoomScalePageLayoutView="0" workbookViewId="0" topLeftCell="A132">
      <selection activeCell="A6" sqref="A6:C6"/>
    </sheetView>
  </sheetViews>
  <sheetFormatPr defaultColWidth="9.140625" defaultRowHeight="12"/>
  <cols>
    <col min="1" max="1" width="65.28125" style="2" customWidth="1"/>
    <col min="2" max="2" width="44.7109375" style="4" customWidth="1"/>
    <col min="3" max="3" width="26.28125" style="2" customWidth="1"/>
    <col min="4" max="12" width="11.140625" style="50" customWidth="1"/>
    <col min="13" max="16384" width="9.28125" style="50" customWidth="1"/>
  </cols>
  <sheetData>
    <row r="1" spans="2:3" ht="21.75" customHeight="1">
      <c r="B1" s="85" t="s">
        <v>140</v>
      </c>
      <c r="C1" s="85"/>
    </row>
    <row r="2" spans="1:3" s="51" customFormat="1" ht="18.75" customHeight="1">
      <c r="A2" s="2"/>
      <c r="B2" s="86" t="s">
        <v>165</v>
      </c>
      <c r="C2" s="86"/>
    </row>
    <row r="3" spans="1:3" s="51" customFormat="1" ht="18" customHeight="1">
      <c r="A3" s="2"/>
      <c r="B3" s="86" t="s">
        <v>141</v>
      </c>
      <c r="C3" s="86"/>
    </row>
    <row r="4" spans="1:3" s="51" customFormat="1" ht="21.75" customHeight="1">
      <c r="A4" s="2"/>
      <c r="B4" s="86" t="s">
        <v>244</v>
      </c>
      <c r="C4" s="86"/>
    </row>
    <row r="5" spans="1:3" s="51" customFormat="1" ht="31.5" customHeight="1">
      <c r="A5" s="2"/>
      <c r="B5" s="3"/>
      <c r="C5" s="3"/>
    </row>
    <row r="6" spans="1:3" s="51" customFormat="1" ht="31.5" customHeight="1">
      <c r="A6" s="87" t="s">
        <v>142</v>
      </c>
      <c r="B6" s="87"/>
      <c r="C6" s="87"/>
    </row>
    <row r="7" spans="1:3" s="51" customFormat="1" ht="17.25">
      <c r="A7" s="87" t="s">
        <v>237</v>
      </c>
      <c r="B7" s="87"/>
      <c r="C7" s="87"/>
    </row>
    <row r="8" spans="1:3" s="51" customFormat="1" ht="17.25">
      <c r="A8" s="1"/>
      <c r="B8" s="1"/>
      <c r="C8" s="1"/>
    </row>
    <row r="9" spans="1:3" s="51" customFormat="1" ht="26.25" customHeight="1">
      <c r="A9" s="80" t="s">
        <v>67</v>
      </c>
      <c r="B9" s="81"/>
      <c r="C9" s="82"/>
    </row>
    <row r="10" spans="1:3" s="51" customFormat="1" ht="19.5" customHeight="1">
      <c r="A10" s="56"/>
      <c r="B10" s="57"/>
      <c r="C10" s="58" t="s">
        <v>139</v>
      </c>
    </row>
    <row r="11" spans="1:3" s="52" customFormat="1" ht="30" customHeight="1">
      <c r="A11" s="5" t="s">
        <v>0</v>
      </c>
      <c r="B11" s="6" t="s">
        <v>181</v>
      </c>
      <c r="C11" s="5" t="s">
        <v>68</v>
      </c>
    </row>
    <row r="12" spans="1:3" s="52" customFormat="1" ht="18.75" customHeight="1">
      <c r="A12" s="7">
        <v>1</v>
      </c>
      <c r="B12" s="8" t="s">
        <v>137</v>
      </c>
      <c r="C12" s="7">
        <v>3</v>
      </c>
    </row>
    <row r="13" spans="1:3" ht="39" customHeight="1">
      <c r="A13" s="15" t="s">
        <v>2</v>
      </c>
      <c r="B13" s="18" t="s">
        <v>3</v>
      </c>
      <c r="C13" s="19">
        <f>C14+C16+C18+C23+C25+C28+C37+C39+C42+C46+C57</f>
        <v>598005514.1199999</v>
      </c>
    </row>
    <row r="14" spans="1:3" ht="28.5" customHeight="1">
      <c r="A14" s="15" t="s">
        <v>4</v>
      </c>
      <c r="B14" s="18" t="s">
        <v>5</v>
      </c>
      <c r="C14" s="19">
        <f>C15</f>
        <v>413900247.45</v>
      </c>
    </row>
    <row r="15" spans="1:3" ht="29.25" customHeight="1">
      <c r="A15" s="14" t="s">
        <v>6</v>
      </c>
      <c r="B15" s="20" t="s">
        <v>7</v>
      </c>
      <c r="C15" s="40">
        <v>413900247.45</v>
      </c>
    </row>
    <row r="16" spans="1:3" ht="81" customHeight="1">
      <c r="A16" s="17" t="s">
        <v>214</v>
      </c>
      <c r="B16" s="32" t="s">
        <v>215</v>
      </c>
      <c r="C16" s="19">
        <f>C17</f>
        <v>15466477.9</v>
      </c>
    </row>
    <row r="17" spans="1:3" ht="54">
      <c r="A17" s="34" t="s">
        <v>213</v>
      </c>
      <c r="B17" s="33" t="s">
        <v>216</v>
      </c>
      <c r="C17" s="40">
        <v>15466477.9</v>
      </c>
    </row>
    <row r="18" spans="1:3" ht="30.75" customHeight="1">
      <c r="A18" s="15" t="s">
        <v>8</v>
      </c>
      <c r="B18" s="18" t="s">
        <v>9</v>
      </c>
      <c r="C18" s="19">
        <f>C19+C20+C21+C22</f>
        <v>68509732.94</v>
      </c>
    </row>
    <row r="19" spans="1:3" ht="36">
      <c r="A19" s="14" t="s">
        <v>10</v>
      </c>
      <c r="B19" s="20" t="s">
        <v>11</v>
      </c>
      <c r="C19" s="40">
        <v>42136170.33</v>
      </c>
    </row>
    <row r="20" spans="1:3" ht="36">
      <c r="A20" s="14" t="s">
        <v>12</v>
      </c>
      <c r="B20" s="20" t="s">
        <v>13</v>
      </c>
      <c r="C20" s="40">
        <v>24738359.71</v>
      </c>
    </row>
    <row r="21" spans="1:3" ht="25.5" customHeight="1">
      <c r="A21" s="14" t="s">
        <v>14</v>
      </c>
      <c r="B21" s="20" t="s">
        <v>15</v>
      </c>
      <c r="C21" s="40">
        <v>6748.02</v>
      </c>
    </row>
    <row r="22" spans="1:11" ht="36">
      <c r="A22" s="14" t="s">
        <v>202</v>
      </c>
      <c r="B22" s="20" t="s">
        <v>203</v>
      </c>
      <c r="C22" s="40">
        <v>1628454.88</v>
      </c>
      <c r="D22" s="53"/>
      <c r="E22" s="53"/>
      <c r="F22" s="53"/>
      <c r="G22" s="53"/>
      <c r="H22" s="53"/>
      <c r="I22" s="53"/>
      <c r="J22" s="53"/>
      <c r="K22" s="53"/>
    </row>
    <row r="23" spans="1:3" ht="30" customHeight="1">
      <c r="A23" s="15" t="s">
        <v>16</v>
      </c>
      <c r="B23" s="18" t="s">
        <v>17</v>
      </c>
      <c r="C23" s="19">
        <f>C24</f>
        <v>23887</v>
      </c>
    </row>
    <row r="24" spans="1:3" ht="29.25" customHeight="1">
      <c r="A24" s="14" t="s">
        <v>18</v>
      </c>
      <c r="B24" s="20" t="s">
        <v>19</v>
      </c>
      <c r="C24" s="40">
        <v>23887</v>
      </c>
    </row>
    <row r="25" spans="1:3" ht="30" customHeight="1">
      <c r="A25" s="15" t="s">
        <v>20</v>
      </c>
      <c r="B25" s="18" t="s">
        <v>21</v>
      </c>
      <c r="C25" s="19">
        <f>C26+C27</f>
        <v>2540329.09</v>
      </c>
    </row>
    <row r="26" spans="1:3" ht="54">
      <c r="A26" s="14" t="s">
        <v>22</v>
      </c>
      <c r="B26" s="20" t="s">
        <v>23</v>
      </c>
      <c r="C26" s="40">
        <v>2407929.09</v>
      </c>
    </row>
    <row r="27" spans="1:3" ht="72">
      <c r="A27" s="14" t="s">
        <v>24</v>
      </c>
      <c r="B27" s="20" t="s">
        <v>25</v>
      </c>
      <c r="C27" s="40">
        <v>132400</v>
      </c>
    </row>
    <row r="28" spans="1:3" ht="72">
      <c r="A28" s="15" t="s">
        <v>26</v>
      </c>
      <c r="B28" s="18" t="s">
        <v>27</v>
      </c>
      <c r="C28" s="19">
        <f>C29+C30+C31+C35+C36</f>
        <v>27095170.93</v>
      </c>
    </row>
    <row r="29" spans="1:3" ht="137.25" customHeight="1">
      <c r="A29" s="14" t="s">
        <v>28</v>
      </c>
      <c r="B29" s="20" t="s">
        <v>29</v>
      </c>
      <c r="C29" s="40">
        <v>2614.14</v>
      </c>
    </row>
    <row r="30" spans="1:3" ht="36">
      <c r="A30" s="14" t="s">
        <v>30</v>
      </c>
      <c r="B30" s="20" t="s">
        <v>31</v>
      </c>
      <c r="C30" s="40">
        <v>3154936.75</v>
      </c>
    </row>
    <row r="31" spans="1:3" ht="152.25" customHeight="1">
      <c r="A31" s="14" t="s">
        <v>170</v>
      </c>
      <c r="B31" s="20" t="s">
        <v>32</v>
      </c>
      <c r="C31" s="21">
        <v>23473665.24</v>
      </c>
    </row>
    <row r="32" spans="1:3" ht="114.75" customHeight="1">
      <c r="A32" s="14" t="s">
        <v>33</v>
      </c>
      <c r="B32" s="20" t="s">
        <v>34</v>
      </c>
      <c r="C32" s="21">
        <v>9493485.74</v>
      </c>
    </row>
    <row r="33" spans="1:3" ht="123" customHeight="1">
      <c r="A33" s="14" t="s">
        <v>171</v>
      </c>
      <c r="B33" s="20" t="s">
        <v>221</v>
      </c>
      <c r="C33" s="21">
        <v>-5478</v>
      </c>
    </row>
    <row r="34" spans="1:3" ht="89.25" customHeight="1">
      <c r="A34" s="14" t="s">
        <v>222</v>
      </c>
      <c r="B34" s="20" t="s">
        <v>220</v>
      </c>
      <c r="C34" s="21">
        <v>13985657.5</v>
      </c>
    </row>
    <row r="35" spans="1:3" ht="48.75" customHeight="1">
      <c r="A35" s="14" t="s">
        <v>35</v>
      </c>
      <c r="B35" s="20" t="s">
        <v>36</v>
      </c>
      <c r="C35" s="40">
        <v>102032</v>
      </c>
    </row>
    <row r="36" spans="1:3" ht="155.25" customHeight="1">
      <c r="A36" s="14" t="s">
        <v>224</v>
      </c>
      <c r="B36" s="20" t="s">
        <v>223</v>
      </c>
      <c r="C36" s="40">
        <v>361922.8</v>
      </c>
    </row>
    <row r="37" spans="1:3" ht="36">
      <c r="A37" s="15" t="s">
        <v>37</v>
      </c>
      <c r="B37" s="18" t="s">
        <v>38</v>
      </c>
      <c r="C37" s="19">
        <f>C38</f>
        <v>5383301.8</v>
      </c>
    </row>
    <row r="38" spans="1:3" ht="47.25" customHeight="1">
      <c r="A38" s="14" t="s">
        <v>39</v>
      </c>
      <c r="B38" s="20" t="s">
        <v>40</v>
      </c>
      <c r="C38" s="40">
        <v>5383301.8</v>
      </c>
    </row>
    <row r="39" spans="1:3" ht="74.25" customHeight="1">
      <c r="A39" s="15" t="s">
        <v>172</v>
      </c>
      <c r="B39" s="18" t="s">
        <v>41</v>
      </c>
      <c r="C39" s="19">
        <f>C40+C41</f>
        <v>25895773.72</v>
      </c>
    </row>
    <row r="40" spans="1:3" ht="57.75" customHeight="1">
      <c r="A40" s="14" t="s">
        <v>184</v>
      </c>
      <c r="B40" s="20" t="s">
        <v>173</v>
      </c>
      <c r="C40" s="40">
        <v>4746275.34</v>
      </c>
    </row>
    <row r="41" spans="1:3" ht="40.5" customHeight="1">
      <c r="A41" s="35" t="s">
        <v>188</v>
      </c>
      <c r="B41" s="20" t="s">
        <v>187</v>
      </c>
      <c r="C41" s="40">
        <v>21149498.38</v>
      </c>
    </row>
    <row r="42" spans="1:3" ht="54">
      <c r="A42" s="15" t="s">
        <v>42</v>
      </c>
      <c r="B42" s="18" t="s">
        <v>43</v>
      </c>
      <c r="C42" s="19">
        <f>C43+C44+C45</f>
        <v>32593747.47</v>
      </c>
    </row>
    <row r="43" spans="1:3" ht="67.5" customHeight="1">
      <c r="A43" s="14" t="s">
        <v>174</v>
      </c>
      <c r="B43" s="20" t="s">
        <v>145</v>
      </c>
      <c r="C43" s="40">
        <v>24898697.97</v>
      </c>
    </row>
    <row r="44" spans="1:3" ht="176.25" customHeight="1">
      <c r="A44" s="14" t="s">
        <v>225</v>
      </c>
      <c r="B44" s="20" t="s">
        <v>44</v>
      </c>
      <c r="C44" s="40">
        <v>5664229.89</v>
      </c>
    </row>
    <row r="45" spans="1:3" ht="82.5" customHeight="1">
      <c r="A45" s="14" t="s">
        <v>226</v>
      </c>
      <c r="B45" s="20" t="s">
        <v>175</v>
      </c>
      <c r="C45" s="40">
        <v>2030819.61</v>
      </c>
    </row>
    <row r="46" spans="1:3" ht="69" customHeight="1">
      <c r="A46" s="15" t="s">
        <v>45</v>
      </c>
      <c r="B46" s="18" t="s">
        <v>46</v>
      </c>
      <c r="C46" s="19">
        <f>C47+C48+C49+C50+C51+C52+C53+C55+C56+C54</f>
        <v>4009937.0200000005</v>
      </c>
    </row>
    <row r="47" spans="1:3" ht="60" customHeight="1">
      <c r="A47" s="14" t="s">
        <v>47</v>
      </c>
      <c r="B47" s="20" t="s">
        <v>48</v>
      </c>
      <c r="C47" s="40">
        <v>73068.98</v>
      </c>
    </row>
    <row r="48" spans="1:3" ht="128.25" customHeight="1">
      <c r="A48" s="14" t="s">
        <v>49</v>
      </c>
      <c r="B48" s="20" t="s">
        <v>50</v>
      </c>
      <c r="C48" s="40">
        <v>191000</v>
      </c>
    </row>
    <row r="49" spans="1:3" ht="131.25" customHeight="1">
      <c r="A49" s="14" t="s">
        <v>51</v>
      </c>
      <c r="B49" s="20" t="s">
        <v>52</v>
      </c>
      <c r="C49" s="21">
        <v>127800</v>
      </c>
    </row>
    <row r="50" spans="1:3" ht="196.5" customHeight="1">
      <c r="A50" s="49" t="s">
        <v>227</v>
      </c>
      <c r="B50" s="20" t="s">
        <v>176</v>
      </c>
      <c r="C50" s="40">
        <v>1437293.57</v>
      </c>
    </row>
    <row r="51" spans="1:3" ht="97.5" customHeight="1">
      <c r="A51" s="49" t="s">
        <v>53</v>
      </c>
      <c r="B51" s="20" t="s">
        <v>54</v>
      </c>
      <c r="C51" s="40">
        <v>8600</v>
      </c>
    </row>
    <row r="52" spans="1:3" ht="52.5" customHeight="1">
      <c r="A52" s="14" t="s">
        <v>228</v>
      </c>
      <c r="B52" s="20" t="s">
        <v>55</v>
      </c>
      <c r="C52" s="40">
        <v>132519.85</v>
      </c>
    </row>
    <row r="53" spans="1:3" ht="102.75" customHeight="1">
      <c r="A53" s="49" t="s">
        <v>229</v>
      </c>
      <c r="B53" s="20" t="s">
        <v>56</v>
      </c>
      <c r="C53" s="40">
        <v>200508.89</v>
      </c>
    </row>
    <row r="54" spans="1:3" ht="81" customHeight="1">
      <c r="A54" s="55" t="s">
        <v>239</v>
      </c>
      <c r="B54" s="20" t="s">
        <v>238</v>
      </c>
      <c r="C54" s="40">
        <v>6117</v>
      </c>
    </row>
    <row r="55" spans="1:3" ht="143.25" customHeight="1">
      <c r="A55" s="48" t="s">
        <v>177</v>
      </c>
      <c r="B55" s="20" t="s">
        <v>178</v>
      </c>
      <c r="C55" s="40">
        <v>484166.95</v>
      </c>
    </row>
    <row r="56" spans="1:3" ht="87" customHeight="1">
      <c r="A56" s="14" t="s">
        <v>179</v>
      </c>
      <c r="B56" s="20" t="s">
        <v>146</v>
      </c>
      <c r="C56" s="40">
        <v>1348861.78</v>
      </c>
    </row>
    <row r="57" spans="1:3" ht="55.5" customHeight="1">
      <c r="A57" s="14" t="s">
        <v>241</v>
      </c>
      <c r="B57" s="20" t="s">
        <v>240</v>
      </c>
      <c r="C57" s="40">
        <v>2586908.8</v>
      </c>
    </row>
    <row r="58" spans="1:3" ht="36.75" customHeight="1">
      <c r="A58" s="15" t="s">
        <v>57</v>
      </c>
      <c r="B58" s="18" t="s">
        <v>58</v>
      </c>
      <c r="C58" s="19">
        <f>C59+C64+C65</f>
        <v>2082714740.2</v>
      </c>
    </row>
    <row r="59" spans="1:3" ht="62.25" customHeight="1">
      <c r="A59" s="14" t="s">
        <v>59</v>
      </c>
      <c r="B59" s="20" t="s">
        <v>219</v>
      </c>
      <c r="C59" s="46">
        <v>2054462284.03</v>
      </c>
    </row>
    <row r="60" spans="1:3" ht="45.75" customHeight="1">
      <c r="A60" s="14" t="s">
        <v>60</v>
      </c>
      <c r="B60" s="20" t="s">
        <v>61</v>
      </c>
      <c r="C60" s="40">
        <v>228717700</v>
      </c>
    </row>
    <row r="61" spans="1:3" ht="84.75" customHeight="1">
      <c r="A61" s="14" t="s">
        <v>230</v>
      </c>
      <c r="B61" s="20" t="s">
        <v>62</v>
      </c>
      <c r="C61" s="40">
        <v>710188363.54</v>
      </c>
    </row>
    <row r="62" spans="1:3" ht="54">
      <c r="A62" s="14" t="s">
        <v>63</v>
      </c>
      <c r="B62" s="20" t="s">
        <v>64</v>
      </c>
      <c r="C62" s="40">
        <v>886898504.79</v>
      </c>
    </row>
    <row r="63" spans="1:3" ht="42" customHeight="1">
      <c r="A63" s="14" t="s">
        <v>65</v>
      </c>
      <c r="B63" s="20" t="s">
        <v>66</v>
      </c>
      <c r="C63" s="40">
        <v>228657715.7</v>
      </c>
    </row>
    <row r="64" spans="1:3" ht="69.75" customHeight="1">
      <c r="A64" s="47" t="s">
        <v>232</v>
      </c>
      <c r="B64" s="20" t="s">
        <v>231</v>
      </c>
      <c r="C64" s="21">
        <v>34636028</v>
      </c>
    </row>
    <row r="65" spans="1:3" ht="103.5" customHeight="1">
      <c r="A65" s="49" t="s">
        <v>180</v>
      </c>
      <c r="B65" s="20" t="s">
        <v>169</v>
      </c>
      <c r="C65" s="21">
        <v>-6383571.83</v>
      </c>
    </row>
    <row r="66" spans="1:3" ht="37.5" customHeight="1">
      <c r="A66" s="17" t="s">
        <v>1</v>
      </c>
      <c r="B66" s="18"/>
      <c r="C66" s="19">
        <f>C13+C58</f>
        <v>2680720254.3199997</v>
      </c>
    </row>
    <row r="67" spans="1:3" s="54" customFormat="1" ht="35.25" customHeight="1">
      <c r="A67" s="56"/>
      <c r="B67" s="57"/>
      <c r="C67" s="59"/>
    </row>
    <row r="68" spans="1:3" s="54" customFormat="1" ht="42" customHeight="1">
      <c r="A68" s="71" t="s">
        <v>138</v>
      </c>
      <c r="B68" s="72"/>
      <c r="C68" s="60" t="s">
        <v>166</v>
      </c>
    </row>
    <row r="69" spans="1:3" s="54" customFormat="1" ht="1.5" customHeight="1" hidden="1">
      <c r="A69" s="77" t="s">
        <v>136</v>
      </c>
      <c r="B69" s="83" t="s">
        <v>182</v>
      </c>
      <c r="C69" s="69" t="s">
        <v>68</v>
      </c>
    </row>
    <row r="70" spans="1:3" s="54" customFormat="1" ht="18" hidden="1">
      <c r="A70" s="77"/>
      <c r="B70" s="84"/>
      <c r="C70" s="70"/>
    </row>
    <row r="71" spans="1:3" s="54" customFormat="1" ht="18" hidden="1">
      <c r="A71" s="9">
        <v>1</v>
      </c>
      <c r="B71" s="10" t="s">
        <v>137</v>
      </c>
      <c r="C71" s="11">
        <v>3</v>
      </c>
    </row>
    <row r="72" spans="1:3" s="54" customFormat="1" ht="51" customHeight="1">
      <c r="A72" s="15" t="s">
        <v>70</v>
      </c>
      <c r="B72" s="16" t="s">
        <v>71</v>
      </c>
      <c r="C72" s="22">
        <f>C73+C74+C75+C76+C78+C77</f>
        <v>235697939.42000002</v>
      </c>
    </row>
    <row r="73" spans="1:3" s="54" customFormat="1" ht="79.5" customHeight="1">
      <c r="A73" s="12" t="s">
        <v>72</v>
      </c>
      <c r="B73" s="13" t="s">
        <v>73</v>
      </c>
      <c r="C73" s="23">
        <v>4857511.61</v>
      </c>
    </row>
    <row r="74" spans="1:3" s="54" customFormat="1" ht="100.5" customHeight="1">
      <c r="A74" s="12" t="s">
        <v>149</v>
      </c>
      <c r="B74" s="13" t="s">
        <v>148</v>
      </c>
      <c r="C74" s="23">
        <v>8805</v>
      </c>
    </row>
    <row r="75" spans="1:3" s="54" customFormat="1" ht="113.25" customHeight="1">
      <c r="A75" s="12" t="s">
        <v>74</v>
      </c>
      <c r="B75" s="13" t="s">
        <v>75</v>
      </c>
      <c r="C75" s="23">
        <v>111632649.02</v>
      </c>
    </row>
    <row r="76" spans="1:3" s="54" customFormat="1" ht="102" customHeight="1">
      <c r="A76" s="12" t="s">
        <v>76</v>
      </c>
      <c r="B76" s="13" t="s">
        <v>77</v>
      </c>
      <c r="C76" s="23">
        <v>33650528.99</v>
      </c>
    </row>
    <row r="77" spans="1:3" s="54" customFormat="1" ht="65.25" customHeight="1">
      <c r="A77" s="12" t="s">
        <v>243</v>
      </c>
      <c r="B77" s="13" t="s">
        <v>242</v>
      </c>
      <c r="C77" s="23">
        <v>3407634.8</v>
      </c>
    </row>
    <row r="78" spans="1:3" s="54" customFormat="1" ht="53.25" customHeight="1">
      <c r="A78" s="12" t="s">
        <v>78</v>
      </c>
      <c r="B78" s="13" t="s">
        <v>150</v>
      </c>
      <c r="C78" s="23">
        <v>82140810</v>
      </c>
    </row>
    <row r="79" spans="1:3" s="54" customFormat="1" ht="43.5" customHeight="1">
      <c r="A79" s="15" t="s">
        <v>79</v>
      </c>
      <c r="B79" s="16" t="s">
        <v>80</v>
      </c>
      <c r="C79" s="22">
        <f>C80</f>
        <v>1459704</v>
      </c>
    </row>
    <row r="80" spans="1:3" s="54" customFormat="1" ht="63" customHeight="1">
      <c r="A80" s="12" t="s">
        <v>81</v>
      </c>
      <c r="B80" s="13" t="s">
        <v>82</v>
      </c>
      <c r="C80" s="23">
        <v>1459704</v>
      </c>
    </row>
    <row r="81" spans="1:3" s="54" customFormat="1" ht="49.5" customHeight="1">
      <c r="A81" s="15" t="s">
        <v>83</v>
      </c>
      <c r="B81" s="16" t="s">
        <v>84</v>
      </c>
      <c r="C81" s="22">
        <f>C82+C83+C84</f>
        <v>34108966.660000004</v>
      </c>
    </row>
    <row r="82" spans="1:3" s="54" customFormat="1" ht="42.75" customHeight="1">
      <c r="A82" s="12" t="s">
        <v>167</v>
      </c>
      <c r="B82" s="13" t="s">
        <v>168</v>
      </c>
      <c r="C82" s="23">
        <v>3824401.76</v>
      </c>
    </row>
    <row r="83" spans="1:3" s="54" customFormat="1" ht="100.5" customHeight="1">
      <c r="A83" s="12" t="s">
        <v>201</v>
      </c>
      <c r="B83" s="13" t="s">
        <v>85</v>
      </c>
      <c r="C83" s="23">
        <v>7008934.98</v>
      </c>
    </row>
    <row r="84" spans="1:3" s="54" customFormat="1" ht="79.5" customHeight="1">
      <c r="A84" s="12" t="s">
        <v>185</v>
      </c>
      <c r="B84" s="13" t="s">
        <v>186</v>
      </c>
      <c r="C84" s="23">
        <v>23275629.92</v>
      </c>
    </row>
    <row r="85" spans="1:3" s="54" customFormat="1" ht="30" customHeight="1">
      <c r="A85" s="15" t="s">
        <v>86</v>
      </c>
      <c r="B85" s="16" t="s">
        <v>87</v>
      </c>
      <c r="C85" s="22">
        <f>C86+C87+C88+C90+C91+C89</f>
        <v>138632638.61</v>
      </c>
    </row>
    <row r="86" spans="1:3" s="54" customFormat="1" ht="49.5" customHeight="1">
      <c r="A86" s="12" t="s">
        <v>88</v>
      </c>
      <c r="B86" s="13" t="s">
        <v>89</v>
      </c>
      <c r="C86" s="23">
        <v>4361788.89</v>
      </c>
    </row>
    <row r="87" spans="1:3" s="54" customFormat="1" ht="45.75" customHeight="1">
      <c r="A87" s="12" t="s">
        <v>90</v>
      </c>
      <c r="B87" s="13" t="s">
        <v>91</v>
      </c>
      <c r="C87" s="23">
        <v>31246753.18</v>
      </c>
    </row>
    <row r="88" spans="1:3" s="54" customFormat="1" ht="45" customHeight="1">
      <c r="A88" s="12" t="s">
        <v>92</v>
      </c>
      <c r="B88" s="13" t="s">
        <v>93</v>
      </c>
      <c r="C88" s="23">
        <v>31824008.4</v>
      </c>
    </row>
    <row r="89" spans="1:3" s="54" customFormat="1" ht="37.5" customHeight="1">
      <c r="A89" s="12" t="s">
        <v>162</v>
      </c>
      <c r="B89" s="13" t="s">
        <v>147</v>
      </c>
      <c r="C89" s="23">
        <v>43001277.29</v>
      </c>
    </row>
    <row r="90" spans="1:3" s="54" customFormat="1" ht="45" customHeight="1">
      <c r="A90" s="12" t="s">
        <v>143</v>
      </c>
      <c r="B90" s="13" t="s">
        <v>144</v>
      </c>
      <c r="C90" s="23">
        <v>4647312.15</v>
      </c>
    </row>
    <row r="91" spans="1:3" s="54" customFormat="1" ht="51.75" customHeight="1">
      <c r="A91" s="12" t="s">
        <v>94</v>
      </c>
      <c r="B91" s="13" t="s">
        <v>95</v>
      </c>
      <c r="C91" s="23">
        <v>23551498.7</v>
      </c>
    </row>
    <row r="92" spans="1:3" s="54" customFormat="1" ht="51" customHeight="1">
      <c r="A92" s="15" t="s">
        <v>96</v>
      </c>
      <c r="B92" s="16" t="s">
        <v>97</v>
      </c>
      <c r="C92" s="22">
        <f>C93+C94+C95</f>
        <v>665303281.73</v>
      </c>
    </row>
    <row r="93" spans="1:3" s="54" customFormat="1" ht="46.5" customHeight="1">
      <c r="A93" s="12" t="s">
        <v>98</v>
      </c>
      <c r="B93" s="13" t="s">
        <v>99</v>
      </c>
      <c r="C93" s="23">
        <v>483704939.5</v>
      </c>
    </row>
    <row r="94" spans="1:3" s="54" customFormat="1" ht="48.75" customHeight="1">
      <c r="A94" s="12" t="s">
        <v>100</v>
      </c>
      <c r="B94" s="13" t="s">
        <v>101</v>
      </c>
      <c r="C94" s="23">
        <v>68997945.16</v>
      </c>
    </row>
    <row r="95" spans="1:3" s="54" customFormat="1" ht="54" customHeight="1">
      <c r="A95" s="12" t="s">
        <v>102</v>
      </c>
      <c r="B95" s="13" t="s">
        <v>103</v>
      </c>
      <c r="C95" s="23">
        <v>112600397.07</v>
      </c>
    </row>
    <row r="96" spans="1:3" s="54" customFormat="1" ht="27" customHeight="1">
      <c r="A96" s="15" t="s">
        <v>104</v>
      </c>
      <c r="B96" s="16" t="s">
        <v>105</v>
      </c>
      <c r="C96" s="22">
        <f>C97</f>
        <v>41193460.27</v>
      </c>
    </row>
    <row r="97" spans="1:3" s="54" customFormat="1" ht="58.5" customHeight="1">
      <c r="A97" s="12" t="s">
        <v>106</v>
      </c>
      <c r="B97" s="13" t="s">
        <v>107</v>
      </c>
      <c r="C97" s="23">
        <v>41193460.27</v>
      </c>
    </row>
    <row r="98" spans="1:3" s="54" customFormat="1" ht="30" customHeight="1">
      <c r="A98" s="15" t="s">
        <v>108</v>
      </c>
      <c r="B98" s="16" t="s">
        <v>109</v>
      </c>
      <c r="C98" s="22">
        <f>C99+C100+C101+C102</f>
        <v>1001894004.1300001</v>
      </c>
    </row>
    <row r="99" spans="1:3" s="54" customFormat="1" ht="49.5" customHeight="1">
      <c r="A99" s="12" t="s">
        <v>110</v>
      </c>
      <c r="B99" s="13" t="s">
        <v>111</v>
      </c>
      <c r="C99" s="23">
        <v>251482350</v>
      </c>
    </row>
    <row r="100" spans="1:3" s="54" customFormat="1" ht="48" customHeight="1">
      <c r="A100" s="12" t="s">
        <v>112</v>
      </c>
      <c r="B100" s="13" t="s">
        <v>113</v>
      </c>
      <c r="C100" s="23">
        <v>661886442.49</v>
      </c>
    </row>
    <row r="101" spans="1:3" s="54" customFormat="1" ht="49.5" customHeight="1">
      <c r="A101" s="12" t="s">
        <v>114</v>
      </c>
      <c r="B101" s="13" t="s">
        <v>115</v>
      </c>
      <c r="C101" s="23">
        <v>41427364.94</v>
      </c>
    </row>
    <row r="102" spans="1:3" s="54" customFormat="1" ht="66" customHeight="1">
      <c r="A102" s="12" t="s">
        <v>116</v>
      </c>
      <c r="B102" s="13" t="s">
        <v>117</v>
      </c>
      <c r="C102" s="23">
        <v>47097846.7</v>
      </c>
    </row>
    <row r="103" spans="1:3" s="54" customFormat="1" ht="49.5" customHeight="1">
      <c r="A103" s="15" t="s">
        <v>163</v>
      </c>
      <c r="B103" s="16" t="s">
        <v>118</v>
      </c>
      <c r="C103" s="22">
        <f>C104+C105</f>
        <v>120736061.54</v>
      </c>
    </row>
    <row r="104" spans="1:3" s="54" customFormat="1" ht="42.75" customHeight="1">
      <c r="A104" s="12" t="s">
        <v>119</v>
      </c>
      <c r="B104" s="13" t="s">
        <v>120</v>
      </c>
      <c r="C104" s="23">
        <v>113926092.81</v>
      </c>
    </row>
    <row r="105" spans="1:3" s="54" customFormat="1" ht="63" customHeight="1">
      <c r="A105" s="12" t="s">
        <v>164</v>
      </c>
      <c r="B105" s="13" t="s">
        <v>122</v>
      </c>
      <c r="C105" s="23">
        <v>6809968.73</v>
      </c>
    </row>
    <row r="106" spans="1:3" s="54" customFormat="1" ht="44.25" customHeight="1">
      <c r="A106" s="15" t="s">
        <v>124</v>
      </c>
      <c r="B106" s="16" t="s">
        <v>125</v>
      </c>
      <c r="C106" s="22">
        <f>C107+C108+C109+C110</f>
        <v>78566206.88000001</v>
      </c>
    </row>
    <row r="107" spans="1:3" s="54" customFormat="1" ht="30" customHeight="1">
      <c r="A107" s="12" t="s">
        <v>126</v>
      </c>
      <c r="B107" s="13" t="s">
        <v>127</v>
      </c>
      <c r="C107" s="23">
        <v>2010083.9</v>
      </c>
    </row>
    <row r="108" spans="1:3" s="54" customFormat="1" ht="34.5" customHeight="1">
      <c r="A108" s="12" t="s">
        <v>128</v>
      </c>
      <c r="B108" s="13" t="s">
        <v>129</v>
      </c>
      <c r="C108" s="23">
        <v>4789380.98</v>
      </c>
    </row>
    <row r="109" spans="1:3" s="54" customFormat="1" ht="30" customHeight="1">
      <c r="A109" s="12" t="s">
        <v>130</v>
      </c>
      <c r="B109" s="13" t="s">
        <v>131</v>
      </c>
      <c r="C109" s="23">
        <v>58320063.1</v>
      </c>
    </row>
    <row r="110" spans="1:3" s="54" customFormat="1" ht="64.5" customHeight="1">
      <c r="A110" s="12" t="s">
        <v>132</v>
      </c>
      <c r="B110" s="13" t="s">
        <v>133</v>
      </c>
      <c r="C110" s="23">
        <v>13446678.9</v>
      </c>
    </row>
    <row r="111" spans="1:3" s="54" customFormat="1" ht="44.25" customHeight="1">
      <c r="A111" s="15" t="s">
        <v>123</v>
      </c>
      <c r="B111" s="16" t="s">
        <v>134</v>
      </c>
      <c r="C111" s="22">
        <f>C112+C113</f>
        <v>102054720.82000001</v>
      </c>
    </row>
    <row r="112" spans="1:3" s="54" customFormat="1" ht="42.75" customHeight="1">
      <c r="A112" s="12" t="s">
        <v>152</v>
      </c>
      <c r="B112" s="13" t="s">
        <v>151</v>
      </c>
      <c r="C112" s="23">
        <v>99277872.81</v>
      </c>
    </row>
    <row r="113" spans="1:3" s="54" customFormat="1" ht="53.25" customHeight="1">
      <c r="A113" s="12" t="s">
        <v>154</v>
      </c>
      <c r="B113" s="13" t="s">
        <v>153</v>
      </c>
      <c r="C113" s="23">
        <v>2776848.01</v>
      </c>
    </row>
    <row r="114" spans="1:3" s="54" customFormat="1" ht="48" customHeight="1">
      <c r="A114" s="15" t="s">
        <v>155</v>
      </c>
      <c r="B114" s="16" t="s">
        <v>156</v>
      </c>
      <c r="C114" s="22">
        <f>C115</f>
        <v>16136990.5</v>
      </c>
    </row>
    <row r="115" spans="1:3" s="54" customFormat="1" ht="58.5" customHeight="1">
      <c r="A115" s="12" t="s">
        <v>121</v>
      </c>
      <c r="B115" s="13" t="s">
        <v>157</v>
      </c>
      <c r="C115" s="23">
        <v>16136990.5</v>
      </c>
    </row>
    <row r="116" spans="1:3" s="54" customFormat="1" ht="81.75" customHeight="1">
      <c r="A116" s="15" t="s">
        <v>233</v>
      </c>
      <c r="B116" s="16" t="s">
        <v>158</v>
      </c>
      <c r="C116" s="22">
        <f>C117+C118</f>
        <v>113433505.84</v>
      </c>
    </row>
    <row r="117" spans="1:3" s="54" customFormat="1" ht="54">
      <c r="A117" s="12" t="s">
        <v>161</v>
      </c>
      <c r="B117" s="13" t="s">
        <v>159</v>
      </c>
      <c r="C117" s="23">
        <v>82944000</v>
      </c>
    </row>
    <row r="118" spans="1:3" ht="36">
      <c r="A118" s="12" t="s">
        <v>183</v>
      </c>
      <c r="B118" s="13" t="s">
        <v>160</v>
      </c>
      <c r="C118" s="23">
        <v>30489505.84</v>
      </c>
    </row>
    <row r="119" spans="1:3" ht="38.25" customHeight="1">
      <c r="A119" s="15" t="s">
        <v>69</v>
      </c>
      <c r="B119" s="16"/>
      <c r="C119" s="22">
        <f>C72+C79+C81+C85+C92+C98+C103+C106+C111+C114+C116+C96</f>
        <v>2549217480.4000006</v>
      </c>
    </row>
    <row r="120" spans="1:3" ht="36">
      <c r="A120" s="15" t="s">
        <v>135</v>
      </c>
      <c r="B120" s="16"/>
      <c r="C120" s="22">
        <f>C66-C119</f>
        <v>131502773.91999912</v>
      </c>
    </row>
    <row r="121" spans="1:3" ht="18">
      <c r="A121" s="61"/>
      <c r="B121" s="36"/>
      <c r="C121" s="62"/>
    </row>
    <row r="122" spans="1:3" ht="33.75" customHeight="1">
      <c r="A122" s="73" t="s">
        <v>189</v>
      </c>
      <c r="B122" s="74"/>
      <c r="C122" s="63" t="s">
        <v>166</v>
      </c>
    </row>
    <row r="123" spans="1:3" ht="17.25" hidden="1">
      <c r="A123" s="77" t="s">
        <v>136</v>
      </c>
      <c r="B123" s="78" t="s">
        <v>206</v>
      </c>
      <c r="C123" s="79" t="s">
        <v>68</v>
      </c>
    </row>
    <row r="124" spans="1:3" ht="17.25" hidden="1">
      <c r="A124" s="77"/>
      <c r="B124" s="78"/>
      <c r="C124" s="79"/>
    </row>
    <row r="125" spans="1:3" ht="18" hidden="1">
      <c r="A125" s="38">
        <v>1</v>
      </c>
      <c r="B125" s="9">
        <v>2</v>
      </c>
      <c r="C125" s="39" t="s">
        <v>210</v>
      </c>
    </row>
    <row r="126" spans="1:3" ht="36">
      <c r="A126" s="31" t="s">
        <v>234</v>
      </c>
      <c r="B126" s="16" t="s">
        <v>207</v>
      </c>
      <c r="C126" s="19">
        <f>C127+C128+C129+C130+C131</f>
        <v>-66450815.57000001</v>
      </c>
    </row>
    <row r="127" spans="1:3" ht="72">
      <c r="A127" s="24" t="s">
        <v>190</v>
      </c>
      <c r="B127" s="13" t="s">
        <v>236</v>
      </c>
      <c r="C127" s="25">
        <v>296848837.5</v>
      </c>
    </row>
    <row r="128" spans="1:3" ht="72">
      <c r="A128" s="24" t="s">
        <v>212</v>
      </c>
      <c r="B128" s="13" t="s">
        <v>211</v>
      </c>
      <c r="C128" s="25">
        <v>-289188832.3</v>
      </c>
    </row>
    <row r="129" spans="1:3" ht="72">
      <c r="A129" s="24" t="s">
        <v>191</v>
      </c>
      <c r="B129" s="13" t="s">
        <v>235</v>
      </c>
      <c r="C129" s="25">
        <v>-229848837.5</v>
      </c>
    </row>
    <row r="130" spans="1:3" ht="72">
      <c r="A130" s="24" t="s">
        <v>193</v>
      </c>
      <c r="B130" s="13" t="s">
        <v>192</v>
      </c>
      <c r="C130" s="25">
        <v>155678883.87</v>
      </c>
    </row>
    <row r="131" spans="1:3" ht="54">
      <c r="A131" s="24" t="s">
        <v>209</v>
      </c>
      <c r="B131" s="13" t="s">
        <v>208</v>
      </c>
      <c r="C131" s="25">
        <v>59132.86</v>
      </c>
    </row>
    <row r="132" spans="1:3" ht="36">
      <c r="A132" s="29" t="s">
        <v>200</v>
      </c>
      <c r="B132" s="16" t="s">
        <v>194</v>
      </c>
      <c r="C132" s="22">
        <f>C133+C134</f>
        <v>-65051958.35000038</v>
      </c>
    </row>
    <row r="133" spans="1:3" ht="36">
      <c r="A133" s="24" t="s">
        <v>195</v>
      </c>
      <c r="B133" s="13" t="s">
        <v>196</v>
      </c>
      <c r="C133" s="25">
        <v>-3165700485.53</v>
      </c>
    </row>
    <row r="134" spans="1:3" ht="36">
      <c r="A134" s="24" t="s">
        <v>198</v>
      </c>
      <c r="B134" s="13" t="s">
        <v>197</v>
      </c>
      <c r="C134" s="25">
        <v>3100648527.18</v>
      </c>
    </row>
    <row r="135" spans="1:3" ht="36">
      <c r="A135" s="29" t="s">
        <v>199</v>
      </c>
      <c r="B135" s="30"/>
      <c r="C135" s="22">
        <f>C126+C132</f>
        <v>-131502773.92000039</v>
      </c>
    </row>
    <row r="136" spans="1:3" ht="115.5" customHeight="1">
      <c r="A136" s="75" t="s">
        <v>218</v>
      </c>
      <c r="B136" s="76"/>
      <c r="C136" s="66"/>
    </row>
    <row r="137" spans="1:3" ht="45" customHeight="1" hidden="1">
      <c r="A137" s="64"/>
      <c r="B137" s="65"/>
      <c r="C137" s="45"/>
    </row>
    <row r="138" spans="1:3" ht="33.75" customHeight="1">
      <c r="A138" s="44"/>
      <c r="B138" s="37"/>
      <c r="C138" s="37"/>
    </row>
    <row r="139" spans="1:3" ht="38.25" customHeight="1" hidden="1">
      <c r="A139" s="41" t="s">
        <v>205</v>
      </c>
      <c r="B139" s="42" t="s">
        <v>204</v>
      </c>
      <c r="C139" s="43">
        <v>0</v>
      </c>
    </row>
    <row r="140" spans="1:3" ht="38.25" customHeight="1">
      <c r="A140" s="26"/>
      <c r="B140" s="27"/>
      <c r="C140" s="28"/>
    </row>
    <row r="141" spans="1:3" ht="18">
      <c r="A141" s="26"/>
      <c r="B141" s="27"/>
      <c r="C141" s="28"/>
    </row>
    <row r="142" spans="1:3" ht="18">
      <c r="A142" s="67" t="s">
        <v>217</v>
      </c>
      <c r="B142" s="68"/>
      <c r="C142" s="28"/>
    </row>
  </sheetData>
  <sheetProtection/>
  <mergeCells count="17">
    <mergeCell ref="A9:C9"/>
    <mergeCell ref="A69:A70"/>
    <mergeCell ref="B69:B70"/>
    <mergeCell ref="B1:C1"/>
    <mergeCell ref="B3:C3"/>
    <mergeCell ref="B4:C4"/>
    <mergeCell ref="B2:C2"/>
    <mergeCell ref="A6:C6"/>
    <mergeCell ref="A7:C7"/>
    <mergeCell ref="A142:B142"/>
    <mergeCell ref="C69:C70"/>
    <mergeCell ref="A68:B68"/>
    <mergeCell ref="A122:B122"/>
    <mergeCell ref="A136:B136"/>
    <mergeCell ref="A123:A124"/>
    <mergeCell ref="B123:B124"/>
    <mergeCell ref="C123:C124"/>
  </mergeCells>
  <printOptions/>
  <pageMargins left="0.7874015748031497" right="0.5118110236220472" top="0.787401574803149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2015-12-25T04:41:10Z</cp:lastPrinted>
  <dcterms:created xsi:type="dcterms:W3CDTF">2008-09-18T08:11:02Z</dcterms:created>
  <dcterms:modified xsi:type="dcterms:W3CDTF">2015-12-25T04:41:28Z</dcterms:modified>
  <cp:category/>
  <cp:version/>
  <cp:contentType/>
  <cp:contentStatus/>
</cp:coreProperties>
</file>